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JC-Server\UserShares\reception\Documents\"/>
    </mc:Choice>
  </mc:AlternateContent>
  <xr:revisionPtr revIDLastSave="0" documentId="8_{FD3F4022-854C-470A-86A2-C82B9034CBF1}" xr6:coauthVersionLast="47" xr6:coauthVersionMax="47" xr10:uidLastSave="{00000000-0000-0000-0000-000000000000}"/>
  <bookViews>
    <workbookView xWindow="-120" yWindow="-120" windowWidth="29040" windowHeight="15840" xr2:uid="{FEF312DB-72C1-4F49-9642-E028CFC1D16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3" i="1" l="1"/>
  <c r="B93" i="1"/>
  <c r="C77" i="1"/>
  <c r="D77" i="1"/>
  <c r="E77" i="1"/>
  <c r="F77" i="1"/>
  <c r="G77" i="1"/>
  <c r="H77" i="1"/>
  <c r="I77" i="1"/>
  <c r="B77" i="1"/>
  <c r="C61" i="1"/>
  <c r="D61" i="1"/>
  <c r="E61" i="1"/>
  <c r="F61" i="1"/>
  <c r="G61" i="1"/>
  <c r="H61" i="1"/>
  <c r="I61" i="1"/>
  <c r="J61" i="1"/>
  <c r="K61" i="1"/>
  <c r="L61" i="1"/>
  <c r="B61" i="1"/>
  <c r="C107" i="1" l="1"/>
  <c r="C108" i="1" s="1"/>
  <c r="C109" i="1" s="1"/>
  <c r="B107" i="1"/>
  <c r="B108" i="1" s="1"/>
  <c r="B109" i="1" s="1"/>
  <c r="C89" i="1"/>
  <c r="C90" i="1" s="1"/>
  <c r="C91" i="1" s="1"/>
  <c r="B89" i="1"/>
  <c r="B90" i="1" s="1"/>
  <c r="B91" i="1" s="1"/>
  <c r="C73" i="1"/>
  <c r="C74" i="1" s="1"/>
  <c r="C75" i="1" s="1"/>
  <c r="D73" i="1"/>
  <c r="D74" i="1" s="1"/>
  <c r="D75" i="1" s="1"/>
  <c r="E73" i="1"/>
  <c r="E74" i="1" s="1"/>
  <c r="E75" i="1" s="1"/>
  <c r="F73" i="1"/>
  <c r="F74" i="1" s="1"/>
  <c r="F75" i="1" s="1"/>
  <c r="G73" i="1"/>
  <c r="G74" i="1" s="1"/>
  <c r="G75" i="1" s="1"/>
  <c r="I73" i="1"/>
  <c r="I74" i="1" s="1"/>
  <c r="I75" i="1" s="1"/>
  <c r="B73" i="1"/>
  <c r="B74" i="1" s="1"/>
  <c r="B75" i="1" s="1"/>
  <c r="C57" i="1"/>
  <c r="C58" i="1" s="1"/>
  <c r="C59" i="1" s="1"/>
  <c r="D57" i="1"/>
  <c r="D58" i="1" s="1"/>
  <c r="D59" i="1" s="1"/>
  <c r="E57" i="1"/>
  <c r="E58" i="1" s="1"/>
  <c r="E59" i="1" s="1"/>
  <c r="F57" i="1"/>
  <c r="F58" i="1" s="1"/>
  <c r="F59" i="1" s="1"/>
  <c r="G57" i="1"/>
  <c r="G58" i="1" s="1"/>
  <c r="G59" i="1" s="1"/>
  <c r="H57" i="1"/>
  <c r="H58" i="1" s="1"/>
  <c r="H59" i="1" s="1"/>
  <c r="I57" i="1"/>
  <c r="I58" i="1" s="1"/>
  <c r="I59" i="1" s="1"/>
  <c r="J57" i="1"/>
  <c r="J58" i="1" s="1"/>
  <c r="J59" i="1" s="1"/>
  <c r="L57" i="1"/>
  <c r="L58" i="1" s="1"/>
  <c r="L59" i="1" s="1"/>
  <c r="B57" i="1"/>
  <c r="B58" i="1" s="1"/>
  <c r="B59" i="1" s="1"/>
  <c r="C31" i="1"/>
  <c r="C32" i="1" s="1"/>
  <c r="C33" i="1" s="1"/>
  <c r="D31" i="1"/>
  <c r="D32" i="1" s="1"/>
  <c r="D33" i="1" s="1"/>
  <c r="E31" i="1"/>
  <c r="E32" i="1" s="1"/>
  <c r="E33" i="1" s="1"/>
  <c r="F31" i="1"/>
  <c r="F32" i="1" s="1"/>
  <c r="F33" i="1" s="1"/>
  <c r="G31" i="1"/>
  <c r="G32" i="1" s="1"/>
  <c r="G33" i="1" s="1"/>
  <c r="H31" i="1"/>
  <c r="H32" i="1" s="1"/>
  <c r="H33" i="1" s="1"/>
  <c r="I31" i="1"/>
  <c r="I32" i="1" s="1"/>
  <c r="I33" i="1" s="1"/>
  <c r="B31" i="1"/>
  <c r="B32" i="1" s="1"/>
  <c r="B33" i="1" s="1"/>
  <c r="C15" i="1"/>
  <c r="C16" i="1" s="1"/>
  <c r="C17" i="1" s="1"/>
  <c r="D15" i="1"/>
  <c r="D16" i="1" s="1"/>
  <c r="D17" i="1" s="1"/>
  <c r="E15" i="1"/>
  <c r="E16" i="1" s="1"/>
  <c r="E17" i="1" s="1"/>
  <c r="F15" i="1"/>
  <c r="F16" i="1" s="1"/>
  <c r="F17" i="1" s="1"/>
  <c r="G15" i="1"/>
  <c r="G16" i="1" s="1"/>
  <c r="G17" i="1" s="1"/>
  <c r="H15" i="1"/>
  <c r="H16" i="1" s="1"/>
  <c r="H17" i="1" s="1"/>
  <c r="I15" i="1"/>
  <c r="I16" i="1" s="1"/>
  <c r="I17" i="1" s="1"/>
  <c r="J15" i="1"/>
  <c r="J16" i="1" s="1"/>
  <c r="J17" i="1" s="1"/>
  <c r="K15" i="1"/>
  <c r="K16" i="1" s="1"/>
  <c r="K17" i="1" s="1"/>
  <c r="L15" i="1"/>
  <c r="L16" i="1" s="1"/>
  <c r="L17" i="1" s="1"/>
  <c r="M15" i="1"/>
  <c r="M16" i="1" s="1"/>
  <c r="M17" i="1" s="1"/>
  <c r="O15" i="1"/>
  <c r="O16" i="1" s="1"/>
  <c r="O17" i="1" s="1"/>
  <c r="P15" i="1"/>
  <c r="P16" i="1" s="1"/>
  <c r="P17" i="1" s="1"/>
  <c r="Q15" i="1"/>
  <c r="Q16" i="1" s="1"/>
  <c r="Q17" i="1" s="1"/>
  <c r="R15" i="1"/>
  <c r="R16" i="1" s="1"/>
  <c r="R17" i="1" s="1"/>
  <c r="S15" i="1"/>
  <c r="S16" i="1" s="1"/>
  <c r="S17" i="1" s="1"/>
  <c r="B15" i="1"/>
  <c r="B16" i="1" s="1"/>
  <c r="B17" i="1" s="1"/>
  <c r="H73" i="1"/>
  <c r="H74" i="1" s="1"/>
  <c r="H75" i="1" s="1"/>
  <c r="K57" i="1" l="1"/>
  <c r="K58" i="1" s="1"/>
  <c r="K59" i="1" s="1"/>
  <c r="K60" i="1" s="1"/>
  <c r="K62" i="1" s="1"/>
  <c r="K63" i="1" s="1"/>
  <c r="N15" i="1"/>
  <c r="N16" i="1" s="1"/>
  <c r="N17" i="1" s="1"/>
  <c r="N18" i="1" s="1"/>
  <c r="N19" i="1" s="1"/>
  <c r="N20" i="1" s="1"/>
  <c r="N21" i="1" s="1"/>
  <c r="C34" i="1"/>
  <c r="C35" i="1" s="1"/>
  <c r="C36" i="1" s="1"/>
  <c r="C37" i="1" s="1"/>
  <c r="D34" i="1"/>
  <c r="D35" i="1" s="1"/>
  <c r="D36" i="1" s="1"/>
  <c r="D37" i="1" s="1"/>
  <c r="B92" i="1"/>
  <c r="B94" i="1" s="1"/>
  <c r="B95" i="1" s="1"/>
  <c r="C92" i="1"/>
  <c r="C94" i="1" s="1"/>
  <c r="C95" i="1" s="1"/>
  <c r="E76" i="1"/>
  <c r="E78" i="1" s="1"/>
  <c r="E79" i="1" s="1"/>
  <c r="D76" i="1"/>
  <c r="D78" i="1" s="1"/>
  <c r="D79" i="1" s="1"/>
  <c r="H76" i="1"/>
  <c r="H78" i="1" s="1"/>
  <c r="H79" i="1" s="1"/>
  <c r="G76" i="1"/>
  <c r="G78" i="1" s="1"/>
  <c r="G79" i="1" s="1"/>
  <c r="C76" i="1"/>
  <c r="C78" i="1" s="1"/>
  <c r="C79" i="1" s="1"/>
  <c r="B76" i="1"/>
  <c r="B78" i="1" s="1"/>
  <c r="B79" i="1" s="1"/>
  <c r="H60" i="1"/>
  <c r="H62" i="1" s="1"/>
  <c r="H63" i="1" s="1"/>
  <c r="F60" i="1"/>
  <c r="F62" i="1" s="1"/>
  <c r="F63" i="1" s="1"/>
  <c r="B60" i="1"/>
  <c r="B62" i="1" s="1"/>
  <c r="B63" i="1" s="1"/>
  <c r="E60" i="1"/>
  <c r="E62" i="1" s="1"/>
  <c r="E63" i="1" s="1"/>
  <c r="L60" i="1"/>
  <c r="L62" i="1" s="1"/>
  <c r="L63" i="1" s="1"/>
  <c r="D60" i="1"/>
  <c r="D62" i="1" s="1"/>
  <c r="D63" i="1" s="1"/>
  <c r="G34" i="1"/>
  <c r="G35" i="1" s="1"/>
  <c r="G36" i="1" s="1"/>
  <c r="G37" i="1" s="1"/>
  <c r="H34" i="1"/>
  <c r="H35" i="1" s="1"/>
  <c r="H36" i="1" s="1"/>
  <c r="H37" i="1" s="1"/>
  <c r="E34" i="1"/>
  <c r="E35" i="1" s="1"/>
  <c r="E36" i="1" s="1"/>
  <c r="E37" i="1" s="1"/>
  <c r="S18" i="1"/>
  <c r="S19" i="1" s="1"/>
  <c r="S20" i="1" s="1"/>
  <c r="S21" i="1" s="1"/>
  <c r="G18" i="1"/>
  <c r="G19" i="1" s="1"/>
  <c r="G20" i="1" s="1"/>
  <c r="G21" i="1" s="1"/>
  <c r="E18" i="1"/>
  <c r="E19" i="1" s="1"/>
  <c r="E20" i="1" s="1"/>
  <c r="E21" i="1" s="1"/>
  <c r="M18" i="1"/>
  <c r="M19" i="1" s="1"/>
  <c r="M20" i="1" s="1"/>
  <c r="M21" i="1" s="1"/>
  <c r="I18" i="1"/>
  <c r="I19" i="1" s="1"/>
  <c r="I20" i="1" s="1"/>
  <c r="I21" i="1" s="1"/>
  <c r="Q18" i="1"/>
  <c r="Q19" i="1" s="1"/>
  <c r="Q20" i="1" s="1"/>
  <c r="Q21" i="1" s="1"/>
  <c r="L18" i="1"/>
  <c r="L19" i="1" s="1"/>
  <c r="L20" i="1" s="1"/>
  <c r="L21" i="1" s="1"/>
  <c r="H18" i="1"/>
  <c r="H19" i="1" s="1"/>
  <c r="H20" i="1" s="1"/>
  <c r="H21" i="1" s="1"/>
  <c r="O18" i="1"/>
  <c r="O19" i="1" s="1"/>
  <c r="O20" i="1" s="1"/>
  <c r="O21" i="1" s="1"/>
  <c r="P18" i="1"/>
  <c r="P19" i="1" s="1"/>
  <c r="P20" i="1" s="1"/>
  <c r="P21" i="1" s="1"/>
  <c r="R18" i="1"/>
  <c r="R19" i="1" s="1"/>
  <c r="R20" i="1" s="1"/>
  <c r="R21" i="1" s="1"/>
  <c r="J18" i="1"/>
  <c r="J19" i="1" s="1"/>
  <c r="J20" i="1" s="1"/>
  <c r="J21" i="1" s="1"/>
  <c r="I34" i="1" l="1"/>
  <c r="I35" i="1" s="1"/>
  <c r="I36" i="1" s="1"/>
  <c r="I37" i="1" s="1"/>
  <c r="B34" i="1"/>
  <c r="B35" i="1" s="1"/>
  <c r="B36" i="1" s="1"/>
  <c r="B37" i="1" s="1"/>
  <c r="C110" i="1"/>
  <c r="C111" i="1" s="1"/>
  <c r="C112" i="1" s="1"/>
  <c r="C113" i="1" s="1"/>
  <c r="B110" i="1"/>
  <c r="B111" i="1" s="1"/>
  <c r="B112" i="1" s="1"/>
  <c r="B113" i="1" s="1"/>
  <c r="I76" i="1"/>
  <c r="I78" i="1" s="1"/>
  <c r="I79" i="1" s="1"/>
  <c r="F76" i="1"/>
  <c r="F78" i="1" s="1"/>
  <c r="F79" i="1" s="1"/>
  <c r="F34" i="1"/>
  <c r="F35" i="1" s="1"/>
  <c r="F36" i="1" s="1"/>
  <c r="F37" i="1" s="1"/>
  <c r="C18" i="1"/>
  <c r="C19" i="1" s="1"/>
  <c r="C20" i="1" s="1"/>
  <c r="C21" i="1" s="1"/>
  <c r="F18" i="1"/>
  <c r="F19" i="1" s="1"/>
  <c r="F20" i="1" s="1"/>
  <c r="F21" i="1" s="1"/>
  <c r="G60" i="1" l="1"/>
  <c r="G62" i="1" s="1"/>
  <c r="G63" i="1" s="1"/>
  <c r="C60" i="1"/>
  <c r="C62" i="1" s="1"/>
  <c r="C63" i="1" s="1"/>
  <c r="I60" i="1"/>
  <c r="I62" i="1" s="1"/>
  <c r="I63" i="1" s="1"/>
  <c r="J60" i="1"/>
  <c r="J62" i="1" s="1"/>
  <c r="J63" i="1" s="1"/>
  <c r="D18" i="1"/>
  <c r="D19" i="1" s="1"/>
  <c r="D20" i="1" s="1"/>
  <c r="D21" i="1" s="1"/>
  <c r="B18" i="1"/>
  <c r="B19" i="1" s="1"/>
  <c r="B20" i="1" s="1"/>
  <c r="B21" i="1" s="1"/>
  <c r="K18" i="1"/>
  <c r="K19" i="1" s="1"/>
  <c r="K20" i="1" s="1"/>
  <c r="K21" i="1" s="1"/>
</calcChain>
</file>

<file path=xl/sharedStrings.xml><?xml version="1.0" encoding="utf-8"?>
<sst xmlns="http://schemas.openxmlformats.org/spreadsheetml/2006/main" count="164" uniqueCount="41">
  <si>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</si>
  <si>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</si>
  <si>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</si>
  <si>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</si>
  <si>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</si>
  <si>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</si>
  <si>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</si>
  <si>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</si>
  <si>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</si>
  <si>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</si>
  <si>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 xml:space="preserve">Step 11 </t>
  </si>
  <si>
    <t>Step 12</t>
  </si>
  <si>
    <t>Step 13</t>
  </si>
  <si>
    <t>Step 14</t>
  </si>
  <si>
    <t>Step 15</t>
  </si>
  <si>
    <t>Step 16</t>
  </si>
  <si>
    <t>Step 17</t>
  </si>
  <si>
    <t>Step 18</t>
  </si>
  <si>
    <t>Minimum</t>
  </si>
  <si>
    <t>Maximum</t>
  </si>
  <si>
    <t>LP-00 (Articling Student)</t>
  </si>
  <si>
    <t>LP-01 (Junior Counsel)</t>
  </si>
  <si>
    <t>LP-02 (Counsel)</t>
  </si>
  <si>
    <t>LP-03 (Senior Counsel)</t>
  </si>
  <si>
    <t>LP-04 (General Counsel)</t>
  </si>
  <si>
    <t>LP-05 (Senior General Counsel)</t>
  </si>
  <si>
    <t>May 10/25 (2% EI)</t>
  </si>
  <si>
    <t>"EI" means Economic Increase</t>
  </si>
  <si>
    <t>"WA" means Wage Adjustment</t>
  </si>
  <si>
    <t>May 10/23 (3% EI)</t>
  </si>
  <si>
    <t>Step 11</t>
  </si>
  <si>
    <t>Toronto Pay Grid</t>
  </si>
  <si>
    <t>New Single Pay Grid</t>
  </si>
  <si>
    <t>NEW SINGLE PAY GRID EFFECTIVE MAY 10, 2022</t>
  </si>
  <si>
    <t>"PLA" means Pay Line Adjustment</t>
  </si>
  <si>
    <t>May 10/23 (0.5% PLA)</t>
  </si>
  <si>
    <t>May 10/22 (3.5% EI)</t>
  </si>
  <si>
    <t>May 10/22 (1.25% WA)</t>
  </si>
  <si>
    <t>May 10/24 (2% EI)</t>
  </si>
  <si>
    <t>May 10/24 (0.25% WA)</t>
  </si>
  <si>
    <t>May 10/21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</si>
</sst>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16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0" borderId="1" xfId="0" quotePrefix="1" applyFont="1" applyBorder="1"/>
    <xf numFmtId="164" fontId="0" fillId="2" borderId="1" xfId="0" applyNumberFormat="1" applyFill="1" applyBorder="1"/>
    <xf numFmtId="0" fontId="1" fillId="0" borderId="0" xfId="0" applyFont="1" applyAlignment="1">
      <alignment horizontal="center"/>
    </xf>
    <xf numFmtId="164" fontId="0" fillId="0" borderId="0" xfId="0" applyNumberFormat="1"/>
    <xf numFmtId="164" fontId="1" fillId="0" borderId="0" xfId="0" applyNumberFormat="1" applyFont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2" fillId="0" borderId="0" xfId="0" applyFont="1"/>
    <xf numFmtId="0" fontId="1" fillId="0" borderId="0" xfId="0" quotePrefix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0EEB0-905B-4051-81B7-51B4CA8DF48B}">
  <sheetPr>
    <pageSetUpPr fitToPage="1"/>
  </sheetPr>
  <dimension ref="A1:S113"/>
  <sheetViews>
    <sheetView tabSelected="1" zoomScale="140" zoomScaleNormal="140" workbookViewId="0"/>
  </sheetViews>
  <sheetFormatPr defaultRowHeight="15" x14ac:dyDescent="0.25"/>
  <cols>
    <col min="1" max="1" width="21.140625" customWidth="1"/>
    <col min="2" max="2" width="11.7109375" customWidth="1"/>
    <col min="3" max="3" width="9.28515625" customWidth="1"/>
    <col min="13" max="13" width="9.140625" customWidth="1"/>
  </cols>
  <sheetData>
    <row r="1" spans="1:19" ht="23.25" x14ac:dyDescent="0.35">
      <c r="A1" s="14" t="s">
        <v>33</v>
      </c>
      <c r="B1" s="14"/>
      <c r="C1" s="14"/>
      <c r="D1" s="14"/>
      <c r="E1" s="14"/>
      <c r="F1" s="14"/>
      <c r="G1" s="14"/>
    </row>
    <row r="2" spans="1:19" x14ac:dyDescent="0.25">
      <c r="A2" s="1"/>
      <c r="B2" s="1"/>
      <c r="C2" s="1"/>
      <c r="D2" s="1"/>
      <c r="E2" s="1"/>
      <c r="F2" s="1"/>
      <c r="G2" s="1"/>
    </row>
    <row r="3" spans="1:19" x14ac:dyDescent="0.25">
      <c r="A3" s="1" t="s">
        <v>28</v>
      </c>
      <c r="B3" s="1"/>
      <c r="C3" s="1"/>
      <c r="D3" s="1"/>
      <c r="E3" s="1"/>
      <c r="F3" s="1"/>
      <c r="G3" s="1"/>
    </row>
    <row r="4" spans="1:19" x14ac:dyDescent="0.25">
      <c r="A4" s="1" t="s">
        <v>27</v>
      </c>
      <c r="B4" s="1"/>
      <c r="C4" s="1"/>
      <c r="D4" s="1"/>
      <c r="E4" s="1"/>
      <c r="F4" s="1"/>
      <c r="G4" s="1"/>
    </row>
    <row r="5" spans="1:19" x14ac:dyDescent="0.25">
      <c r="A5" s="1" t="s">
        <v>34</v>
      </c>
      <c r="B5" s="1"/>
      <c r="C5" s="1"/>
      <c r="D5" s="1"/>
      <c r="E5" s="1"/>
      <c r="F5" s="1"/>
      <c r="G5" s="1"/>
    </row>
    <row r="6" spans="1:19" x14ac:dyDescent="0.25">
      <c r="A6" s="1"/>
      <c r="B6" s="1"/>
      <c r="C6" s="1"/>
      <c r="D6" s="1"/>
      <c r="E6" s="1"/>
      <c r="F6" s="1"/>
      <c r="G6" s="1"/>
    </row>
    <row r="8" spans="1:19" ht="18.75" x14ac:dyDescent="0.3">
      <c r="A8" s="12" t="s">
        <v>20</v>
      </c>
      <c r="B8" s="12"/>
      <c r="C8" s="1"/>
      <c r="D8" s="1"/>
      <c r="E8" s="1"/>
      <c r="F8" s="1"/>
      <c r="G8" s="1"/>
    </row>
    <row r="10" spans="1:19" x14ac:dyDescent="0.25">
      <c r="A10" s="2" t="s">
        <v>31</v>
      </c>
      <c r="B10" s="4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4" t="s">
        <v>6</v>
      </c>
      <c r="I10" s="4" t="s">
        <v>7</v>
      </c>
      <c r="J10" s="4" t="s">
        <v>8</v>
      </c>
      <c r="K10" s="4" t="s">
        <v>9</v>
      </c>
      <c r="L10" s="4" t="s">
        <v>10</v>
      </c>
      <c r="M10" s="4" t="s">
        <v>11</v>
      </c>
      <c r="N10" s="4" t="s">
        <v>12</v>
      </c>
      <c r="O10" s="4" t="s">
        <v>13</v>
      </c>
      <c r="P10" s="4" t="s">
        <v>14</v>
      </c>
      <c r="Q10" s="4" t="s">
        <v>15</v>
      </c>
      <c r="R10" s="4" t="s">
        <v>16</v>
      </c>
      <c r="S10" s="4" t="s">
        <v>17</v>
      </c>
    </row>
    <row r="11" spans="1:19" x14ac:dyDescent="0.25">
      <c r="A11" s="2" t="s">
        <v>40</v>
      </c>
      <c r="B11" s="3">
        <v>41565</v>
      </c>
      <c r="C11" s="3">
        <v>43518</v>
      </c>
      <c r="D11" s="3">
        <v>45566</v>
      </c>
      <c r="E11" s="3">
        <v>47707</v>
      </c>
      <c r="F11" s="3">
        <v>49949</v>
      </c>
      <c r="G11" s="3">
        <v>52295</v>
      </c>
      <c r="H11" s="3">
        <v>54754</v>
      </c>
      <c r="I11" s="3">
        <v>57327</v>
      </c>
      <c r="J11" s="3">
        <v>60021</v>
      </c>
      <c r="K11" s="3">
        <v>62843</v>
      </c>
      <c r="L11" s="3">
        <v>65795</v>
      </c>
      <c r="M11" s="3">
        <v>68889</v>
      </c>
      <c r="N11" s="3">
        <v>72126</v>
      </c>
      <c r="O11" s="3">
        <v>75516</v>
      </c>
      <c r="P11" s="3">
        <v>79065</v>
      </c>
      <c r="Q11" s="3">
        <v>82783</v>
      </c>
      <c r="R11" s="3">
        <v>86673</v>
      </c>
      <c r="S11" s="3">
        <v>90745</v>
      </c>
    </row>
    <row r="12" spans="1:19" x14ac:dyDescent="0.2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x14ac:dyDescent="0.25">
      <c r="A13" s="10" t="s">
        <v>32</v>
      </c>
      <c r="B13" s="11" t="s">
        <v>0</v>
      </c>
      <c r="C13" s="11" t="s">
        <v>1</v>
      </c>
      <c r="D13" s="11" t="s">
        <v>2</v>
      </c>
      <c r="E13" s="11" t="s">
        <v>3</v>
      </c>
      <c r="F13" s="11" t="s">
        <v>4</v>
      </c>
      <c r="G13" s="11" t="s">
        <v>5</v>
      </c>
      <c r="H13" s="11" t="s">
        <v>6</v>
      </c>
      <c r="I13" s="11" t="s">
        <v>7</v>
      </c>
      <c r="J13" s="11" t="s">
        <v>8</v>
      </c>
      <c r="K13" s="11" t="s">
        <v>9</v>
      </c>
      <c r="L13" s="11" t="s">
        <v>30</v>
      </c>
      <c r="M13" s="11" t="s">
        <v>11</v>
      </c>
      <c r="N13" s="11" t="s">
        <v>12</v>
      </c>
      <c r="O13" s="11" t="s">
        <v>13</v>
      </c>
      <c r="P13" s="11" t="s">
        <v>14</v>
      </c>
      <c r="Q13" s="11" t="s">
        <v>15</v>
      </c>
      <c r="R13" s="11" t="s">
        <v>16</v>
      </c>
      <c r="S13" s="11" t="s">
        <v>17</v>
      </c>
    </row>
    <row r="14" spans="1:19" x14ac:dyDescent="0.25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x14ac:dyDescent="0.25">
      <c r="A15" s="5" t="s">
        <v>36</v>
      </c>
      <c r="B15" s="3">
        <f>B11*1.035</f>
        <v>43019.774999999994</v>
      </c>
      <c r="C15" s="3">
        <f t="shared" ref="C15:S15" si="0">C11*1.035</f>
        <v>45041.13</v>
      </c>
      <c r="D15" s="3">
        <f t="shared" si="0"/>
        <v>47160.81</v>
      </c>
      <c r="E15" s="3">
        <f t="shared" si="0"/>
        <v>49376.744999999995</v>
      </c>
      <c r="F15" s="3">
        <f t="shared" si="0"/>
        <v>51697.214999999997</v>
      </c>
      <c r="G15" s="3">
        <f t="shared" si="0"/>
        <v>54125.324999999997</v>
      </c>
      <c r="H15" s="3">
        <f t="shared" si="0"/>
        <v>56670.389999999992</v>
      </c>
      <c r="I15" s="3">
        <f t="shared" si="0"/>
        <v>59333.444999999992</v>
      </c>
      <c r="J15" s="3">
        <f t="shared" si="0"/>
        <v>62121.734999999993</v>
      </c>
      <c r="K15" s="3">
        <f t="shared" si="0"/>
        <v>65042.504999999997</v>
      </c>
      <c r="L15" s="3">
        <f t="shared" si="0"/>
        <v>68097.824999999997</v>
      </c>
      <c r="M15" s="3">
        <f t="shared" si="0"/>
        <v>71300.114999999991</v>
      </c>
      <c r="N15" s="3">
        <f t="shared" si="0"/>
        <v>74650.409999999989</v>
      </c>
      <c r="O15" s="3">
        <f t="shared" si="0"/>
        <v>78159.06</v>
      </c>
      <c r="P15" s="3">
        <f t="shared" si="0"/>
        <v>81832.274999999994</v>
      </c>
      <c r="Q15" s="3">
        <f t="shared" si="0"/>
        <v>85680.404999999999</v>
      </c>
      <c r="R15" s="3">
        <f t="shared" si="0"/>
        <v>89706.554999999993</v>
      </c>
      <c r="S15" s="3">
        <f t="shared" si="0"/>
        <v>93921.074999999997</v>
      </c>
    </row>
    <row r="16" spans="1:19" x14ac:dyDescent="0.25">
      <c r="A16" s="5" t="s">
        <v>37</v>
      </c>
      <c r="B16" s="3">
        <f>B15*1.0125</f>
        <v>43557.522187499992</v>
      </c>
      <c r="C16" s="3">
        <f t="shared" ref="C16:S16" si="1">C15*1.0125</f>
        <v>45604.144124999999</v>
      </c>
      <c r="D16" s="3">
        <f t="shared" si="1"/>
        <v>47750.320124999998</v>
      </c>
      <c r="E16" s="3">
        <f t="shared" si="1"/>
        <v>49993.954312499991</v>
      </c>
      <c r="F16" s="3">
        <f t="shared" si="1"/>
        <v>52343.430187499995</v>
      </c>
      <c r="G16" s="3">
        <f t="shared" si="1"/>
        <v>54801.891562499994</v>
      </c>
      <c r="H16" s="3">
        <f t="shared" si="1"/>
        <v>57378.769874999991</v>
      </c>
      <c r="I16" s="3">
        <f t="shared" si="1"/>
        <v>60075.113062499993</v>
      </c>
      <c r="J16" s="3">
        <f t="shared" si="1"/>
        <v>62898.25668749999</v>
      </c>
      <c r="K16" s="3">
        <f t="shared" si="1"/>
        <v>65855.5363125</v>
      </c>
      <c r="L16" s="3">
        <f t="shared" si="1"/>
        <v>68949.047812499994</v>
      </c>
      <c r="M16" s="3">
        <f t="shared" si="1"/>
        <v>72191.366437499993</v>
      </c>
      <c r="N16" s="3">
        <f t="shared" si="1"/>
        <v>75583.540124999985</v>
      </c>
      <c r="O16" s="3">
        <f t="shared" si="1"/>
        <v>79136.048249999993</v>
      </c>
      <c r="P16" s="3">
        <f t="shared" si="1"/>
        <v>82855.178437499984</v>
      </c>
      <c r="Q16" s="3">
        <f t="shared" si="1"/>
        <v>86751.410062499999</v>
      </c>
      <c r="R16" s="3">
        <f t="shared" si="1"/>
        <v>90827.886937499992</v>
      </c>
      <c r="S16" s="3">
        <f t="shared" si="1"/>
        <v>95095.088437499988</v>
      </c>
    </row>
    <row r="17" spans="1:19" x14ac:dyDescent="0.25">
      <c r="A17" s="5" t="s">
        <v>29</v>
      </c>
      <c r="B17" s="3">
        <f>B16*1.03</f>
        <v>44864.247853124994</v>
      </c>
      <c r="C17" s="3">
        <f t="shared" ref="C17:S17" si="2">C16*1.03</f>
        <v>46972.268448750001</v>
      </c>
      <c r="D17" s="3">
        <f t="shared" si="2"/>
        <v>49182.829728750003</v>
      </c>
      <c r="E17" s="3">
        <f t="shared" si="2"/>
        <v>51493.772941874995</v>
      </c>
      <c r="F17" s="3">
        <f t="shared" si="2"/>
        <v>53913.733093124996</v>
      </c>
      <c r="G17" s="3">
        <f t="shared" si="2"/>
        <v>56445.948309374995</v>
      </c>
      <c r="H17" s="3">
        <f t="shared" si="2"/>
        <v>59100.132971249994</v>
      </c>
      <c r="I17" s="3">
        <f t="shared" si="2"/>
        <v>61877.366454374991</v>
      </c>
      <c r="J17" s="3">
        <f t="shared" si="2"/>
        <v>64785.204388124992</v>
      </c>
      <c r="K17" s="3">
        <f t="shared" si="2"/>
        <v>67831.202401875009</v>
      </c>
      <c r="L17" s="3">
        <f t="shared" si="2"/>
        <v>71017.519246874988</v>
      </c>
      <c r="M17" s="3">
        <f t="shared" si="2"/>
        <v>74357.107430624994</v>
      </c>
      <c r="N17" s="3">
        <f t="shared" si="2"/>
        <v>77851.046328749988</v>
      </c>
      <c r="O17" s="3">
        <f t="shared" si="2"/>
        <v>81510.1296975</v>
      </c>
      <c r="P17" s="3">
        <f t="shared" si="2"/>
        <v>85340.83379062498</v>
      </c>
      <c r="Q17" s="3">
        <f t="shared" si="2"/>
        <v>89353.952364375</v>
      </c>
      <c r="R17" s="3">
        <f t="shared" si="2"/>
        <v>93552.723545624991</v>
      </c>
      <c r="S17" s="3">
        <f t="shared" si="2"/>
        <v>97947.941090624983</v>
      </c>
    </row>
    <row r="18" spans="1:19" x14ac:dyDescent="0.25">
      <c r="A18" s="5" t="s">
        <v>35</v>
      </c>
      <c r="B18" s="3">
        <f>B17*1.005</f>
        <v>45088.569092390615</v>
      </c>
      <c r="C18" s="3">
        <f t="shared" ref="C18:S18" si="3">C17*1.005</f>
        <v>47207.129790993749</v>
      </c>
      <c r="D18" s="3">
        <f t="shared" si="3"/>
        <v>49428.743877393747</v>
      </c>
      <c r="E18" s="3">
        <f t="shared" si="3"/>
        <v>51751.241806584367</v>
      </c>
      <c r="F18" s="3">
        <f t="shared" si="3"/>
        <v>54183.301758590613</v>
      </c>
      <c r="G18" s="3">
        <f t="shared" si="3"/>
        <v>56728.178050921866</v>
      </c>
      <c r="H18" s="3">
        <f t="shared" si="3"/>
        <v>59395.633636106235</v>
      </c>
      <c r="I18" s="3">
        <f t="shared" si="3"/>
        <v>62186.753286646861</v>
      </c>
      <c r="J18" s="3">
        <f t="shared" si="3"/>
        <v>65109.130410065613</v>
      </c>
      <c r="K18" s="3">
        <f t="shared" si="3"/>
        <v>68170.358413884373</v>
      </c>
      <c r="L18" s="3">
        <f t="shared" si="3"/>
        <v>71372.606843109359</v>
      </c>
      <c r="M18" s="3">
        <f t="shared" si="3"/>
        <v>74728.892967778113</v>
      </c>
      <c r="N18" s="3">
        <f t="shared" si="3"/>
        <v>78240.301560393724</v>
      </c>
      <c r="O18" s="3">
        <f t="shared" si="3"/>
        <v>81917.680345987494</v>
      </c>
      <c r="P18" s="3">
        <f t="shared" si="3"/>
        <v>85767.537959578098</v>
      </c>
      <c r="Q18" s="3">
        <f t="shared" si="3"/>
        <v>89800.722126196866</v>
      </c>
      <c r="R18" s="3">
        <f t="shared" si="3"/>
        <v>94020.4871633531</v>
      </c>
      <c r="S18" s="3">
        <f t="shared" si="3"/>
        <v>98437.680796078101</v>
      </c>
    </row>
    <row r="19" spans="1:19" x14ac:dyDescent="0.25">
      <c r="A19" s="5" t="s">
        <v>38</v>
      </c>
      <c r="B19" s="3">
        <f>B18*1.02</f>
        <v>45990.34047423843</v>
      </c>
      <c r="C19" s="3">
        <f t="shared" ref="C19:S19" si="4">C18*1.02</f>
        <v>48151.272386813624</v>
      </c>
      <c r="D19" s="3">
        <f t="shared" si="4"/>
        <v>50417.318754941625</v>
      </c>
      <c r="E19" s="3">
        <f t="shared" si="4"/>
        <v>52786.266642716058</v>
      </c>
      <c r="F19" s="3">
        <f t="shared" si="4"/>
        <v>55266.967793762429</v>
      </c>
      <c r="G19" s="3">
        <f t="shared" si="4"/>
        <v>57862.741611940306</v>
      </c>
      <c r="H19" s="3">
        <f t="shared" si="4"/>
        <v>60583.546308828358</v>
      </c>
      <c r="I19" s="3">
        <f t="shared" si="4"/>
        <v>63430.488352379798</v>
      </c>
      <c r="J19" s="3">
        <f t="shared" si="4"/>
        <v>66411.313018266927</v>
      </c>
      <c r="K19" s="3">
        <f t="shared" si="4"/>
        <v>69533.765582162057</v>
      </c>
      <c r="L19" s="3">
        <f t="shared" si="4"/>
        <v>72800.058979971553</v>
      </c>
      <c r="M19" s="3">
        <f t="shared" si="4"/>
        <v>76223.470827133671</v>
      </c>
      <c r="N19" s="3">
        <f t="shared" si="4"/>
        <v>79805.107591601598</v>
      </c>
      <c r="O19" s="3">
        <f t="shared" si="4"/>
        <v>83556.033952907252</v>
      </c>
      <c r="P19" s="3">
        <f t="shared" si="4"/>
        <v>87482.888718769667</v>
      </c>
      <c r="Q19" s="3">
        <f t="shared" si="4"/>
        <v>91596.736568720808</v>
      </c>
      <c r="R19" s="3">
        <f t="shared" si="4"/>
        <v>95900.896906620168</v>
      </c>
      <c r="S19" s="3">
        <f t="shared" si="4"/>
        <v>100406.43441199967</v>
      </c>
    </row>
    <row r="20" spans="1:19" x14ac:dyDescent="0.25">
      <c r="A20" s="5" t="s">
        <v>39</v>
      </c>
      <c r="B20" s="3">
        <f>B19*1.0025</f>
        <v>46105.316325424021</v>
      </c>
      <c r="C20" s="3">
        <f t="shared" ref="C20:S20" si="5">C19*1.0025</f>
        <v>48271.650567780656</v>
      </c>
      <c r="D20" s="3">
        <f t="shared" si="5"/>
        <v>50543.362051828975</v>
      </c>
      <c r="E20" s="3">
        <f t="shared" si="5"/>
        <v>52918.232309322848</v>
      </c>
      <c r="F20" s="3">
        <f t="shared" si="5"/>
        <v>55405.135213246831</v>
      </c>
      <c r="G20" s="3">
        <f t="shared" si="5"/>
        <v>58007.398465970153</v>
      </c>
      <c r="H20" s="3">
        <f t="shared" si="5"/>
        <v>60735.005174600425</v>
      </c>
      <c r="I20" s="3">
        <f t="shared" si="5"/>
        <v>63589.064573260745</v>
      </c>
      <c r="J20" s="3">
        <f t="shared" si="5"/>
        <v>66577.341300812594</v>
      </c>
      <c r="K20" s="3">
        <f t="shared" si="5"/>
        <v>69707.599996117453</v>
      </c>
      <c r="L20" s="3">
        <f t="shared" si="5"/>
        <v>72982.059127421482</v>
      </c>
      <c r="M20" s="3">
        <f t="shared" si="5"/>
        <v>76414.029504201506</v>
      </c>
      <c r="N20" s="3">
        <f t="shared" si="5"/>
        <v>80004.620360580593</v>
      </c>
      <c r="O20" s="3">
        <f t="shared" si="5"/>
        <v>83764.924037789518</v>
      </c>
      <c r="P20" s="3">
        <f t="shared" si="5"/>
        <v>87701.595940566593</v>
      </c>
      <c r="Q20" s="3">
        <f t="shared" si="5"/>
        <v>91825.728410142605</v>
      </c>
      <c r="R20" s="3">
        <f t="shared" si="5"/>
        <v>96140.649148886718</v>
      </c>
      <c r="S20" s="3">
        <f t="shared" si="5"/>
        <v>100657.45049802966</v>
      </c>
    </row>
    <row r="21" spans="1:19" x14ac:dyDescent="0.25">
      <c r="A21" s="5" t="s">
        <v>26</v>
      </c>
      <c r="B21" s="3">
        <f>B20*1.02</f>
        <v>47027.422651932502</v>
      </c>
      <c r="C21" s="3">
        <f t="shared" ref="C21:S21" si="6">C20*1.02</f>
        <v>49237.08357913627</v>
      </c>
      <c r="D21" s="3">
        <f t="shared" si="6"/>
        <v>51554.229292865559</v>
      </c>
      <c r="E21" s="3">
        <f t="shared" si="6"/>
        <v>53976.596955509303</v>
      </c>
      <c r="F21" s="3">
        <f t="shared" si="6"/>
        <v>56513.237917511768</v>
      </c>
      <c r="G21" s="3">
        <f t="shared" si="6"/>
        <v>59167.546435289558</v>
      </c>
      <c r="H21" s="3">
        <f t="shared" si="6"/>
        <v>61949.705278092435</v>
      </c>
      <c r="I21" s="3">
        <f t="shared" si="6"/>
        <v>64860.845864725961</v>
      </c>
      <c r="J21" s="3">
        <f t="shared" si="6"/>
        <v>67908.888126828853</v>
      </c>
      <c r="K21" s="3">
        <f t="shared" si="6"/>
        <v>71101.751996039806</v>
      </c>
      <c r="L21" s="3">
        <f t="shared" si="6"/>
        <v>74441.700309969907</v>
      </c>
      <c r="M21" s="3">
        <f t="shared" si="6"/>
        <v>77942.310094285538</v>
      </c>
      <c r="N21" s="3">
        <f t="shared" si="6"/>
        <v>81604.712767792211</v>
      </c>
      <c r="O21" s="3">
        <f t="shared" si="6"/>
        <v>85440.222518545314</v>
      </c>
      <c r="P21" s="3">
        <f t="shared" si="6"/>
        <v>89455.627859377928</v>
      </c>
      <c r="Q21" s="3">
        <f t="shared" si="6"/>
        <v>93662.242978345457</v>
      </c>
      <c r="R21" s="3">
        <f t="shared" si="6"/>
        <v>98063.462131864449</v>
      </c>
      <c r="S21" s="3">
        <f t="shared" si="6"/>
        <v>102670.59950799026</v>
      </c>
    </row>
    <row r="22" spans="1:19" x14ac:dyDescent="0.25">
      <c r="A22" s="1"/>
    </row>
    <row r="24" spans="1:19" ht="18.75" x14ac:dyDescent="0.3">
      <c r="A24" s="12" t="s">
        <v>21</v>
      </c>
      <c r="B24" s="1"/>
      <c r="C24" s="1"/>
      <c r="D24" s="1"/>
      <c r="E24" s="1"/>
      <c r="F24" s="1"/>
      <c r="G24" s="1"/>
    </row>
    <row r="26" spans="1:19" x14ac:dyDescent="0.25">
      <c r="A26" s="2" t="s">
        <v>31</v>
      </c>
      <c r="B26" s="4" t="s">
        <v>0</v>
      </c>
      <c r="C26" s="4" t="s">
        <v>1</v>
      </c>
      <c r="D26" s="4" t="s">
        <v>2</v>
      </c>
      <c r="E26" s="4" t="s">
        <v>3</v>
      </c>
      <c r="F26" s="4" t="s">
        <v>4</v>
      </c>
      <c r="G26" s="4" t="s">
        <v>5</v>
      </c>
      <c r="H26" s="4" t="s">
        <v>6</v>
      </c>
      <c r="I26" s="4" t="s">
        <v>7</v>
      </c>
    </row>
    <row r="27" spans="1:19" x14ac:dyDescent="0.25">
      <c r="A27" s="2" t="s">
        <v>40</v>
      </c>
      <c r="B27" s="3">
        <v>82430</v>
      </c>
      <c r="C27" s="3">
        <v>86306</v>
      </c>
      <c r="D27" s="3">
        <v>90362</v>
      </c>
      <c r="E27" s="3">
        <v>94610</v>
      </c>
      <c r="F27" s="3">
        <v>99056</v>
      </c>
      <c r="G27" s="3">
        <v>103710</v>
      </c>
      <c r="H27" s="3">
        <v>108585</v>
      </c>
      <c r="I27" s="3">
        <v>113687</v>
      </c>
    </row>
    <row r="28" spans="1:19" x14ac:dyDescent="0.25">
      <c r="A28" s="2"/>
      <c r="B28" s="3"/>
      <c r="C28" s="3"/>
      <c r="D28" s="3"/>
      <c r="E28" s="3"/>
      <c r="F28" s="3"/>
      <c r="G28" s="3"/>
      <c r="H28" s="3"/>
      <c r="I28" s="3"/>
    </row>
    <row r="29" spans="1:19" x14ac:dyDescent="0.25">
      <c r="A29" s="10" t="s">
        <v>32</v>
      </c>
      <c r="B29" s="11" t="s">
        <v>0</v>
      </c>
      <c r="C29" s="11" t="s">
        <v>1</v>
      </c>
      <c r="D29" s="11" t="s">
        <v>2</v>
      </c>
      <c r="E29" s="11" t="s">
        <v>3</v>
      </c>
      <c r="F29" s="11" t="s">
        <v>4</v>
      </c>
      <c r="G29" s="11" t="s">
        <v>5</v>
      </c>
      <c r="H29" s="11" t="s">
        <v>6</v>
      </c>
      <c r="I29" s="11" t="s">
        <v>7</v>
      </c>
    </row>
    <row r="30" spans="1:19" x14ac:dyDescent="0.25">
      <c r="A30" s="2"/>
      <c r="B30" s="3"/>
      <c r="C30" s="3"/>
      <c r="D30" s="3"/>
      <c r="E30" s="3"/>
      <c r="F30" s="3"/>
      <c r="G30" s="3"/>
      <c r="H30" s="3"/>
      <c r="I30" s="3"/>
    </row>
    <row r="31" spans="1:19" x14ac:dyDescent="0.25">
      <c r="A31" s="5" t="s">
        <v>36</v>
      </c>
      <c r="B31" s="3">
        <f>B27*1.035</f>
        <v>85315.049999999988</v>
      </c>
      <c r="C31" s="3">
        <f t="shared" ref="C31:I31" si="7">C27*1.035</f>
        <v>89326.709999999992</v>
      </c>
      <c r="D31" s="3">
        <f t="shared" si="7"/>
        <v>93524.67</v>
      </c>
      <c r="E31" s="3">
        <f t="shared" si="7"/>
        <v>97921.349999999991</v>
      </c>
      <c r="F31" s="3">
        <f t="shared" si="7"/>
        <v>102522.95999999999</v>
      </c>
      <c r="G31" s="3">
        <f t="shared" si="7"/>
        <v>107339.84999999999</v>
      </c>
      <c r="H31" s="3">
        <f t="shared" si="7"/>
        <v>112385.47499999999</v>
      </c>
      <c r="I31" s="3">
        <f t="shared" si="7"/>
        <v>117666.04499999998</v>
      </c>
    </row>
    <row r="32" spans="1:19" x14ac:dyDescent="0.25">
      <c r="A32" s="5" t="s">
        <v>37</v>
      </c>
      <c r="B32" s="3">
        <f>B31*1.0125</f>
        <v>86381.488124999989</v>
      </c>
      <c r="C32" s="3">
        <f t="shared" ref="C32:I32" si="8">C31*1.0125</f>
        <v>90443.293874999988</v>
      </c>
      <c r="D32" s="3">
        <f t="shared" si="8"/>
        <v>94693.728374999992</v>
      </c>
      <c r="E32" s="3">
        <f t="shared" si="8"/>
        <v>99145.366874999992</v>
      </c>
      <c r="F32" s="3">
        <f t="shared" si="8"/>
        <v>103804.49699999999</v>
      </c>
      <c r="G32" s="3">
        <f t="shared" si="8"/>
        <v>108681.59812499999</v>
      </c>
      <c r="H32" s="3">
        <f t="shared" si="8"/>
        <v>113790.29343749999</v>
      </c>
      <c r="I32" s="3">
        <f t="shared" si="8"/>
        <v>119136.87056249997</v>
      </c>
    </row>
    <row r="33" spans="1:9" x14ac:dyDescent="0.25">
      <c r="A33" s="5" t="s">
        <v>29</v>
      </c>
      <c r="B33" s="3">
        <f>B32*1.03</f>
        <v>88972.93276874999</v>
      </c>
      <c r="C33" s="3">
        <f t="shared" ref="C33:I33" si="9">C32*1.03</f>
        <v>93156.592691249985</v>
      </c>
      <c r="D33" s="3">
        <f t="shared" si="9"/>
        <v>97534.540226249999</v>
      </c>
      <c r="E33" s="3">
        <f t="shared" si="9"/>
        <v>102119.72788125</v>
      </c>
      <c r="F33" s="3">
        <f t="shared" si="9"/>
        <v>106918.63191</v>
      </c>
      <c r="G33" s="3">
        <f t="shared" si="9"/>
        <v>111942.04606874999</v>
      </c>
      <c r="H33" s="3">
        <f t="shared" si="9"/>
        <v>117204.00224062499</v>
      </c>
      <c r="I33" s="3">
        <f t="shared" si="9"/>
        <v>122710.97667937497</v>
      </c>
    </row>
    <row r="34" spans="1:9" x14ac:dyDescent="0.25">
      <c r="A34" s="5" t="s">
        <v>35</v>
      </c>
      <c r="B34" s="3">
        <f>B33*1.005</f>
        <v>89417.797432593725</v>
      </c>
      <c r="C34" s="3">
        <f t="shared" ref="C34:I34" si="10">C33*1.005</f>
        <v>93622.375654706222</v>
      </c>
      <c r="D34" s="3">
        <f t="shared" si="10"/>
        <v>98022.212927381246</v>
      </c>
      <c r="E34" s="3">
        <f t="shared" si="10"/>
        <v>102630.32652065624</v>
      </c>
      <c r="F34" s="3">
        <f t="shared" si="10"/>
        <v>107453.22506954998</v>
      </c>
      <c r="G34" s="3">
        <f t="shared" si="10"/>
        <v>112501.75629909373</v>
      </c>
      <c r="H34" s="3">
        <f t="shared" si="10"/>
        <v>117790.02225182811</v>
      </c>
      <c r="I34" s="3">
        <f t="shared" si="10"/>
        <v>123324.53156277184</v>
      </c>
    </row>
    <row r="35" spans="1:9" x14ac:dyDescent="0.25">
      <c r="A35" s="5" t="s">
        <v>38</v>
      </c>
      <c r="B35" s="3">
        <f>B34*1.02</f>
        <v>91206.153381245604</v>
      </c>
      <c r="C35" s="3">
        <f t="shared" ref="C35:I35" si="11">C34*1.02</f>
        <v>95494.82316780035</v>
      </c>
      <c r="D35" s="3">
        <f t="shared" si="11"/>
        <v>99982.657185928867</v>
      </c>
      <c r="E35" s="3">
        <f t="shared" si="11"/>
        <v>104682.93305106937</v>
      </c>
      <c r="F35" s="3">
        <f t="shared" si="11"/>
        <v>109602.28957094098</v>
      </c>
      <c r="G35" s="3">
        <f t="shared" si="11"/>
        <v>114751.7914250756</v>
      </c>
      <c r="H35" s="3">
        <f t="shared" si="11"/>
        <v>120145.82269686468</v>
      </c>
      <c r="I35" s="3">
        <f t="shared" si="11"/>
        <v>125791.02219402727</v>
      </c>
    </row>
    <row r="36" spans="1:9" x14ac:dyDescent="0.25">
      <c r="A36" s="5" t="s">
        <v>39</v>
      </c>
      <c r="B36" s="3">
        <f>B35*1.0025</f>
        <v>91434.168764698712</v>
      </c>
      <c r="C36" s="3">
        <f t="shared" ref="C36:I36" si="12">C35*1.0025</f>
        <v>95733.560225719848</v>
      </c>
      <c r="D36" s="3">
        <f t="shared" si="12"/>
        <v>100232.61382889368</v>
      </c>
      <c r="E36" s="3">
        <f t="shared" si="12"/>
        <v>104944.64038369704</v>
      </c>
      <c r="F36" s="3">
        <f t="shared" si="12"/>
        <v>109876.29529486832</v>
      </c>
      <c r="G36" s="3">
        <f t="shared" si="12"/>
        <v>115038.67090363828</v>
      </c>
      <c r="H36" s="3">
        <f t="shared" si="12"/>
        <v>120446.18725360683</v>
      </c>
      <c r="I36" s="3">
        <f t="shared" si="12"/>
        <v>126105.49974951234</v>
      </c>
    </row>
    <row r="37" spans="1:9" x14ac:dyDescent="0.25">
      <c r="A37" s="5" t="s">
        <v>26</v>
      </c>
      <c r="B37" s="3">
        <f>B36*1.02</f>
        <v>93262.852139992683</v>
      </c>
      <c r="C37" s="3">
        <f t="shared" ref="C37:I37" si="13">C36*1.02</f>
        <v>97648.231430234242</v>
      </c>
      <c r="D37" s="3">
        <f t="shared" si="13"/>
        <v>102237.26610547156</v>
      </c>
      <c r="E37" s="3">
        <f t="shared" si="13"/>
        <v>107043.53319137098</v>
      </c>
      <c r="F37" s="3">
        <f t="shared" si="13"/>
        <v>112073.8212007657</v>
      </c>
      <c r="G37" s="3">
        <f t="shared" si="13"/>
        <v>117339.44432171105</v>
      </c>
      <c r="H37" s="3">
        <f t="shared" si="13"/>
        <v>122855.11099867897</v>
      </c>
      <c r="I37" s="3">
        <f t="shared" si="13"/>
        <v>128627.60974450258</v>
      </c>
    </row>
    <row r="38" spans="1:9" x14ac:dyDescent="0.25">
      <c r="A38" s="13"/>
      <c r="B38" s="8"/>
      <c r="C38" s="8"/>
      <c r="D38" s="8"/>
      <c r="E38" s="8"/>
      <c r="F38" s="8"/>
      <c r="G38" s="8"/>
      <c r="H38" s="8"/>
      <c r="I38" s="8"/>
    </row>
    <row r="39" spans="1:9" x14ac:dyDescent="0.25">
      <c r="A39" s="13"/>
      <c r="B39" s="8"/>
      <c r="C39" s="8"/>
      <c r="D39" s="8"/>
      <c r="E39" s="8"/>
      <c r="F39" s="8"/>
      <c r="G39" s="8"/>
      <c r="H39" s="8"/>
      <c r="I39" s="8"/>
    </row>
    <row r="40" spans="1:9" x14ac:dyDescent="0.25">
      <c r="A40" s="13"/>
      <c r="B40" s="8"/>
      <c r="C40" s="8"/>
      <c r="D40" s="8"/>
      <c r="E40" s="8"/>
      <c r="F40" s="8"/>
      <c r="G40" s="8"/>
      <c r="H40" s="8"/>
      <c r="I40" s="8"/>
    </row>
    <row r="41" spans="1:9" x14ac:dyDescent="0.25">
      <c r="A41" s="13"/>
      <c r="B41" s="8"/>
      <c r="C41" s="8"/>
      <c r="D41" s="8"/>
      <c r="E41" s="8"/>
      <c r="F41" s="8"/>
      <c r="G41" s="8"/>
      <c r="H41" s="8"/>
      <c r="I41" s="8"/>
    </row>
    <row r="42" spans="1:9" x14ac:dyDescent="0.25">
      <c r="A42" s="13"/>
      <c r="B42" s="8"/>
      <c r="C42" s="8"/>
      <c r="D42" s="8"/>
      <c r="E42" s="8"/>
      <c r="F42" s="8"/>
      <c r="G42" s="8"/>
      <c r="H42" s="8"/>
      <c r="I42" s="8"/>
    </row>
    <row r="43" spans="1:9" x14ac:dyDescent="0.25">
      <c r="A43" s="13"/>
      <c r="B43" s="8"/>
      <c r="C43" s="8"/>
      <c r="D43" s="8"/>
      <c r="E43" s="8"/>
      <c r="F43" s="8"/>
      <c r="G43" s="8"/>
      <c r="H43" s="8"/>
      <c r="I43" s="8"/>
    </row>
    <row r="44" spans="1:9" x14ac:dyDescent="0.25">
      <c r="A44" s="13"/>
      <c r="B44" s="8"/>
      <c r="C44" s="8"/>
      <c r="D44" s="8"/>
      <c r="E44" s="8"/>
      <c r="F44" s="8"/>
      <c r="G44" s="8"/>
      <c r="H44" s="8"/>
      <c r="I44" s="8"/>
    </row>
    <row r="45" spans="1:9" x14ac:dyDescent="0.25">
      <c r="A45" s="13"/>
      <c r="B45" s="8"/>
      <c r="C45" s="8"/>
      <c r="D45" s="8"/>
      <c r="E45" s="8"/>
      <c r="F45" s="8"/>
      <c r="G45" s="8"/>
      <c r="H45" s="8"/>
      <c r="I45" s="8"/>
    </row>
    <row r="46" spans="1:9" x14ac:dyDescent="0.25">
      <c r="A46" s="13"/>
      <c r="B46" s="8"/>
      <c r="C46" s="8"/>
      <c r="D46" s="8"/>
      <c r="E46" s="8"/>
      <c r="F46" s="8"/>
      <c r="G46" s="8"/>
      <c r="H46" s="8"/>
      <c r="I46" s="8"/>
    </row>
    <row r="47" spans="1:9" x14ac:dyDescent="0.25">
      <c r="A47" s="13"/>
      <c r="B47" s="8"/>
      <c r="C47" s="8"/>
      <c r="D47" s="8"/>
      <c r="E47" s="8"/>
      <c r="F47" s="8"/>
      <c r="G47" s="8"/>
      <c r="H47" s="8"/>
      <c r="I47" s="8"/>
    </row>
    <row r="50" spans="1:14" ht="18.75" x14ac:dyDescent="0.3">
      <c r="A50" s="12" t="s">
        <v>22</v>
      </c>
      <c r="B50" s="1"/>
      <c r="C50" s="1"/>
      <c r="D50" s="1"/>
      <c r="E50" s="1"/>
      <c r="F50" s="1"/>
      <c r="G50" s="1"/>
    </row>
    <row r="52" spans="1:14" x14ac:dyDescent="0.25">
      <c r="A52" s="2" t="s">
        <v>31</v>
      </c>
      <c r="B52" s="4" t="s">
        <v>0</v>
      </c>
      <c r="C52" s="4" t="s">
        <v>1</v>
      </c>
      <c r="D52" s="4" t="s">
        <v>2</v>
      </c>
      <c r="E52" s="4" t="s">
        <v>3</v>
      </c>
      <c r="F52" s="4" t="s">
        <v>4</v>
      </c>
      <c r="G52" s="4" t="s">
        <v>5</v>
      </c>
      <c r="H52" s="4" t="s">
        <v>6</v>
      </c>
      <c r="I52" s="4" t="s">
        <v>7</v>
      </c>
      <c r="J52" s="4" t="s">
        <v>8</v>
      </c>
      <c r="K52" s="4" t="s">
        <v>9</v>
      </c>
      <c r="L52" s="4" t="s">
        <v>10</v>
      </c>
      <c r="M52" s="7"/>
      <c r="N52" s="7"/>
    </row>
    <row r="53" spans="1:14" x14ac:dyDescent="0.25">
      <c r="A53" s="2" t="s">
        <v>40</v>
      </c>
      <c r="B53" s="3">
        <v>115237</v>
      </c>
      <c r="C53" s="3">
        <v>120652</v>
      </c>
      <c r="D53" s="3">
        <v>126322</v>
      </c>
      <c r="E53" s="3">
        <v>132261</v>
      </c>
      <c r="F53" s="3">
        <v>138476</v>
      </c>
      <c r="G53" s="3">
        <v>144984</v>
      </c>
      <c r="H53" s="3">
        <v>151799</v>
      </c>
      <c r="I53" s="3">
        <v>158933</v>
      </c>
      <c r="J53" s="3">
        <v>166405</v>
      </c>
      <c r="K53" s="3">
        <v>174224</v>
      </c>
      <c r="L53" s="3">
        <v>182413</v>
      </c>
      <c r="M53" s="8"/>
      <c r="N53" s="8"/>
    </row>
    <row r="54" spans="1:14" x14ac:dyDescent="0.25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8"/>
      <c r="N54" s="8"/>
    </row>
    <row r="55" spans="1:14" x14ac:dyDescent="0.25">
      <c r="A55" s="10" t="s">
        <v>32</v>
      </c>
      <c r="B55" s="11" t="s">
        <v>0</v>
      </c>
      <c r="C55" s="11" t="s">
        <v>1</v>
      </c>
      <c r="D55" s="11" t="s">
        <v>2</v>
      </c>
      <c r="E55" s="11" t="s">
        <v>3</v>
      </c>
      <c r="F55" s="11" t="s">
        <v>4</v>
      </c>
      <c r="G55" s="11" t="s">
        <v>5</v>
      </c>
      <c r="H55" s="11" t="s">
        <v>6</v>
      </c>
      <c r="I55" s="11" t="s">
        <v>7</v>
      </c>
      <c r="J55" s="11" t="s">
        <v>8</v>
      </c>
      <c r="K55" s="11" t="s">
        <v>9</v>
      </c>
      <c r="L55" s="11" t="s">
        <v>30</v>
      </c>
      <c r="M55" s="9"/>
      <c r="N55" s="8"/>
    </row>
    <row r="56" spans="1:14" x14ac:dyDescent="0.25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8"/>
      <c r="N56" s="8"/>
    </row>
    <row r="57" spans="1:14" x14ac:dyDescent="0.25">
      <c r="A57" s="5" t="s">
        <v>36</v>
      </c>
      <c r="B57" s="3">
        <f>B53*1.035</f>
        <v>119270.29499999998</v>
      </c>
      <c r="C57" s="3">
        <f t="shared" ref="C57:L57" si="14">C53*1.035</f>
        <v>124874.81999999999</v>
      </c>
      <c r="D57" s="3">
        <f t="shared" si="14"/>
        <v>130743.26999999999</v>
      </c>
      <c r="E57" s="3">
        <f t="shared" si="14"/>
        <v>136890.13499999998</v>
      </c>
      <c r="F57" s="3">
        <f t="shared" si="14"/>
        <v>143322.65999999997</v>
      </c>
      <c r="G57" s="3">
        <f t="shared" si="14"/>
        <v>150058.44</v>
      </c>
      <c r="H57" s="3">
        <f t="shared" si="14"/>
        <v>157111.965</v>
      </c>
      <c r="I57" s="3">
        <f t="shared" si="14"/>
        <v>164495.655</v>
      </c>
      <c r="J57" s="3">
        <f t="shared" si="14"/>
        <v>172229.17499999999</v>
      </c>
      <c r="K57" s="3">
        <f t="shared" si="14"/>
        <v>180321.84</v>
      </c>
      <c r="L57" s="3">
        <f t="shared" si="14"/>
        <v>188797.45499999999</v>
      </c>
      <c r="M57" s="8"/>
      <c r="N57" s="8"/>
    </row>
    <row r="58" spans="1:14" x14ac:dyDescent="0.25">
      <c r="A58" s="5" t="s">
        <v>37</v>
      </c>
      <c r="B58" s="3">
        <f>B57*1.0125</f>
        <v>120761.17368749998</v>
      </c>
      <c r="C58" s="3">
        <f t="shared" ref="C58:L58" si="15">C57*1.0125</f>
        <v>126435.75524999999</v>
      </c>
      <c r="D58" s="3">
        <f t="shared" si="15"/>
        <v>132377.560875</v>
      </c>
      <c r="E58" s="3">
        <f t="shared" si="15"/>
        <v>138601.26168749997</v>
      </c>
      <c r="F58" s="3">
        <f t="shared" si="15"/>
        <v>145114.19324999998</v>
      </c>
      <c r="G58" s="3">
        <f t="shared" si="15"/>
        <v>151934.17050000001</v>
      </c>
      <c r="H58" s="3">
        <f t="shared" si="15"/>
        <v>159075.86456249998</v>
      </c>
      <c r="I58" s="3">
        <f t="shared" si="15"/>
        <v>166551.8506875</v>
      </c>
      <c r="J58" s="3">
        <f t="shared" si="15"/>
        <v>174382.03968749999</v>
      </c>
      <c r="K58" s="3">
        <f t="shared" si="15"/>
        <v>182575.86299999998</v>
      </c>
      <c r="L58" s="3">
        <f t="shared" si="15"/>
        <v>191157.42318749998</v>
      </c>
      <c r="M58" s="8"/>
      <c r="N58" s="8"/>
    </row>
    <row r="59" spans="1:14" x14ac:dyDescent="0.25">
      <c r="A59" s="5" t="s">
        <v>29</v>
      </c>
      <c r="B59" s="3">
        <f>B58*1.03</f>
        <v>124384.00889812499</v>
      </c>
      <c r="C59" s="3">
        <f t="shared" ref="C59:L59" si="16">C58*1.03</f>
        <v>130228.82790749999</v>
      </c>
      <c r="D59" s="3">
        <f t="shared" si="16"/>
        <v>136348.88770125</v>
      </c>
      <c r="E59" s="3">
        <f t="shared" si="16"/>
        <v>142759.29953812496</v>
      </c>
      <c r="F59" s="3">
        <f t="shared" si="16"/>
        <v>149467.61904749999</v>
      </c>
      <c r="G59" s="3">
        <f t="shared" si="16"/>
        <v>156492.195615</v>
      </c>
      <c r="H59" s="3">
        <f t="shared" si="16"/>
        <v>163848.14049937497</v>
      </c>
      <c r="I59" s="3">
        <f t="shared" si="16"/>
        <v>171548.406208125</v>
      </c>
      <c r="J59" s="3">
        <f t="shared" si="16"/>
        <v>179613.50087812499</v>
      </c>
      <c r="K59" s="3">
        <f t="shared" si="16"/>
        <v>188053.13888999997</v>
      </c>
      <c r="L59" s="3">
        <f t="shared" si="16"/>
        <v>196892.14588312499</v>
      </c>
      <c r="M59" s="8"/>
      <c r="N59" s="8"/>
    </row>
    <row r="60" spans="1:14" x14ac:dyDescent="0.25">
      <c r="A60" s="5" t="s">
        <v>35</v>
      </c>
      <c r="B60" s="3">
        <f>B59*1.005</f>
        <v>125005.9289426156</v>
      </c>
      <c r="C60" s="3">
        <f t="shared" ref="C60:L60" si="17">C59*1.005</f>
        <v>130879.97204703747</v>
      </c>
      <c r="D60" s="3">
        <f t="shared" si="17"/>
        <v>137030.63213975623</v>
      </c>
      <c r="E60" s="3">
        <f t="shared" si="17"/>
        <v>143473.09603581557</v>
      </c>
      <c r="F60" s="3">
        <f t="shared" si="17"/>
        <v>150214.95714273746</v>
      </c>
      <c r="G60" s="3">
        <f t="shared" si="17"/>
        <v>157274.65659307499</v>
      </c>
      <c r="H60" s="3">
        <f t="shared" si="17"/>
        <v>164667.38120187185</v>
      </c>
      <c r="I60" s="3">
        <f t="shared" si="17"/>
        <v>172406.1482391656</v>
      </c>
      <c r="J60" s="3">
        <f t="shared" si="17"/>
        <v>180511.5683825156</v>
      </c>
      <c r="K60" s="3">
        <f t="shared" si="17"/>
        <v>188993.40458444995</v>
      </c>
      <c r="L60" s="3">
        <f t="shared" si="17"/>
        <v>197876.60661254061</v>
      </c>
      <c r="M60" s="8"/>
      <c r="N60" s="8"/>
    </row>
    <row r="61" spans="1:14" x14ac:dyDescent="0.25">
      <c r="A61" s="5" t="s">
        <v>38</v>
      </c>
      <c r="B61" s="3">
        <f>B60*1.02</f>
        <v>127506.04752146792</v>
      </c>
      <c r="C61" s="3">
        <f t="shared" ref="C61:L61" si="18">C60*1.02</f>
        <v>133497.57148797822</v>
      </c>
      <c r="D61" s="3">
        <f t="shared" si="18"/>
        <v>139771.24478255137</v>
      </c>
      <c r="E61" s="3">
        <f t="shared" si="18"/>
        <v>146342.55795653188</v>
      </c>
      <c r="F61" s="3">
        <f t="shared" si="18"/>
        <v>153219.25628559222</v>
      </c>
      <c r="G61" s="3">
        <f t="shared" si="18"/>
        <v>160420.14972493649</v>
      </c>
      <c r="H61" s="3">
        <f t="shared" si="18"/>
        <v>167960.72882590929</v>
      </c>
      <c r="I61" s="3">
        <f t="shared" si="18"/>
        <v>175854.27120394891</v>
      </c>
      <c r="J61" s="3">
        <f t="shared" si="18"/>
        <v>184121.79975016593</v>
      </c>
      <c r="K61" s="3">
        <f t="shared" si="18"/>
        <v>192773.27267613896</v>
      </c>
      <c r="L61" s="3">
        <f t="shared" si="18"/>
        <v>201834.13874479142</v>
      </c>
      <c r="M61" s="8"/>
      <c r="N61" s="8"/>
    </row>
    <row r="62" spans="1:14" x14ac:dyDescent="0.25">
      <c r="A62" s="5" t="s">
        <v>39</v>
      </c>
      <c r="B62" s="3">
        <f>B61*1.0025</f>
        <v>127824.81264027159</v>
      </c>
      <c r="C62" s="3">
        <f t="shared" ref="C62:L62" si="19">C61*1.0025</f>
        <v>133831.31541669817</v>
      </c>
      <c r="D62" s="3">
        <f t="shared" si="19"/>
        <v>140120.67289450773</v>
      </c>
      <c r="E62" s="3">
        <f t="shared" si="19"/>
        <v>146708.41435142321</v>
      </c>
      <c r="F62" s="3">
        <f t="shared" si="19"/>
        <v>153602.30442630619</v>
      </c>
      <c r="G62" s="3">
        <f t="shared" si="19"/>
        <v>160821.20009924882</v>
      </c>
      <c r="H62" s="3">
        <f t="shared" si="19"/>
        <v>168380.63064797406</v>
      </c>
      <c r="I62" s="3">
        <f t="shared" si="19"/>
        <v>176293.90688195877</v>
      </c>
      <c r="J62" s="3">
        <f t="shared" si="19"/>
        <v>184582.10424954133</v>
      </c>
      <c r="K62" s="3">
        <f t="shared" si="19"/>
        <v>193255.20585782931</v>
      </c>
      <c r="L62" s="3">
        <f t="shared" si="19"/>
        <v>202338.72409165339</v>
      </c>
      <c r="M62" s="8"/>
      <c r="N62" s="8"/>
    </row>
    <row r="63" spans="1:14" x14ac:dyDescent="0.25">
      <c r="A63" s="5" t="s">
        <v>26</v>
      </c>
      <c r="B63" s="3">
        <f>B62*1.02</f>
        <v>130381.30889307702</v>
      </c>
      <c r="C63" s="3">
        <f t="shared" ref="C63:L63" si="20">C62*1.02</f>
        <v>136507.94172503214</v>
      </c>
      <c r="D63" s="3">
        <f t="shared" si="20"/>
        <v>142923.08635239789</v>
      </c>
      <c r="E63" s="3">
        <f t="shared" si="20"/>
        <v>149642.58263845168</v>
      </c>
      <c r="F63" s="3">
        <f t="shared" si="20"/>
        <v>156674.3505148323</v>
      </c>
      <c r="G63" s="3">
        <f t="shared" si="20"/>
        <v>164037.62410123379</v>
      </c>
      <c r="H63" s="3">
        <f t="shared" si="20"/>
        <v>171748.24326093355</v>
      </c>
      <c r="I63" s="3">
        <f t="shared" si="20"/>
        <v>179819.78501959794</v>
      </c>
      <c r="J63" s="3">
        <f t="shared" si="20"/>
        <v>188273.74633453216</v>
      </c>
      <c r="K63" s="3">
        <f t="shared" si="20"/>
        <v>197120.3099749859</v>
      </c>
      <c r="L63" s="3">
        <f t="shared" si="20"/>
        <v>206385.49857348646</v>
      </c>
      <c r="M63" s="8"/>
      <c r="N63" s="8"/>
    </row>
    <row r="66" spans="1:9" ht="18.75" x14ac:dyDescent="0.3">
      <c r="A66" s="12" t="s">
        <v>23</v>
      </c>
      <c r="B66" s="1"/>
      <c r="C66" s="1"/>
      <c r="D66" s="1"/>
      <c r="E66" s="1"/>
      <c r="F66" s="1"/>
      <c r="G66" s="1"/>
    </row>
    <row r="68" spans="1:9" x14ac:dyDescent="0.25">
      <c r="A68" s="2" t="s">
        <v>31</v>
      </c>
      <c r="B68" s="4" t="s">
        <v>0</v>
      </c>
      <c r="C68" s="4" t="s">
        <v>1</v>
      </c>
      <c r="D68" s="4" t="s">
        <v>2</v>
      </c>
      <c r="E68" s="4" t="s">
        <v>3</v>
      </c>
      <c r="F68" s="4" t="s">
        <v>4</v>
      </c>
      <c r="G68" s="4" t="s">
        <v>5</v>
      </c>
      <c r="H68" s="4" t="s">
        <v>6</v>
      </c>
      <c r="I68" s="4" t="s">
        <v>7</v>
      </c>
    </row>
    <row r="69" spans="1:9" x14ac:dyDescent="0.25">
      <c r="A69" s="2" t="s">
        <v>40</v>
      </c>
      <c r="B69" s="3">
        <v>146164</v>
      </c>
      <c r="C69" s="3">
        <v>153036</v>
      </c>
      <c r="D69" s="3">
        <v>160227</v>
      </c>
      <c r="E69" s="3">
        <v>167758</v>
      </c>
      <c r="F69" s="3">
        <v>175643</v>
      </c>
      <c r="G69" s="3">
        <v>183897</v>
      </c>
      <c r="H69" s="3">
        <v>192541</v>
      </c>
      <c r="I69" s="3">
        <v>201590</v>
      </c>
    </row>
    <row r="70" spans="1:9" x14ac:dyDescent="0.25">
      <c r="A70" s="2"/>
      <c r="B70" s="3"/>
      <c r="C70" s="3"/>
      <c r="D70" s="3"/>
      <c r="E70" s="3"/>
      <c r="F70" s="3"/>
      <c r="G70" s="3"/>
      <c r="H70" s="3"/>
      <c r="I70" s="3"/>
    </row>
    <row r="71" spans="1:9" x14ac:dyDescent="0.25">
      <c r="A71" s="10" t="s">
        <v>32</v>
      </c>
      <c r="B71" s="11" t="s">
        <v>0</v>
      </c>
      <c r="C71" s="11" t="s">
        <v>1</v>
      </c>
      <c r="D71" s="11" t="s">
        <v>2</v>
      </c>
      <c r="E71" s="11" t="s">
        <v>3</v>
      </c>
      <c r="F71" s="11" t="s">
        <v>4</v>
      </c>
      <c r="G71" s="11" t="s">
        <v>5</v>
      </c>
      <c r="H71" s="11" t="s">
        <v>6</v>
      </c>
      <c r="I71" s="11" t="s">
        <v>7</v>
      </c>
    </row>
    <row r="72" spans="1:9" x14ac:dyDescent="0.25">
      <c r="A72" s="2"/>
      <c r="B72" s="3"/>
      <c r="C72" s="3"/>
      <c r="D72" s="3"/>
      <c r="E72" s="3"/>
      <c r="F72" s="3"/>
      <c r="G72" s="3"/>
      <c r="H72" s="3"/>
      <c r="I72" s="3"/>
    </row>
    <row r="73" spans="1:9" x14ac:dyDescent="0.25">
      <c r="A73" s="5" t="s">
        <v>36</v>
      </c>
      <c r="B73" s="3">
        <f>B69*1.035</f>
        <v>151279.74</v>
      </c>
      <c r="C73" s="3">
        <f t="shared" ref="C73:I73" si="21">C69*1.035</f>
        <v>158392.25999999998</v>
      </c>
      <c r="D73" s="3">
        <f t="shared" si="21"/>
        <v>165834.94499999998</v>
      </c>
      <c r="E73" s="3">
        <f t="shared" si="21"/>
        <v>173629.53</v>
      </c>
      <c r="F73" s="3">
        <f t="shared" si="21"/>
        <v>181790.50499999998</v>
      </c>
      <c r="G73" s="3">
        <f t="shared" si="21"/>
        <v>190333.39499999999</v>
      </c>
      <c r="H73" s="3">
        <f t="shared" si="21"/>
        <v>199279.935</v>
      </c>
      <c r="I73" s="3">
        <f t="shared" si="21"/>
        <v>208645.65</v>
      </c>
    </row>
    <row r="74" spans="1:9" x14ac:dyDescent="0.25">
      <c r="A74" s="5" t="s">
        <v>37</v>
      </c>
      <c r="B74" s="3">
        <f>B73*1.0125</f>
        <v>153170.73674999998</v>
      </c>
      <c r="C74" s="3">
        <f t="shared" ref="C74:I74" si="22">C73*1.0125</f>
        <v>160372.16324999998</v>
      </c>
      <c r="D74" s="3">
        <f t="shared" si="22"/>
        <v>167907.88181249998</v>
      </c>
      <c r="E74" s="3">
        <f t="shared" si="22"/>
        <v>175799.899125</v>
      </c>
      <c r="F74" s="3">
        <f t="shared" si="22"/>
        <v>184062.88631249996</v>
      </c>
      <c r="G74" s="3">
        <f t="shared" si="22"/>
        <v>192712.56243749999</v>
      </c>
      <c r="H74" s="3">
        <f t="shared" si="22"/>
        <v>201770.93418749998</v>
      </c>
      <c r="I74" s="3">
        <f t="shared" si="22"/>
        <v>211253.72062499999</v>
      </c>
    </row>
    <row r="75" spans="1:9" x14ac:dyDescent="0.25">
      <c r="A75" s="5" t="s">
        <v>29</v>
      </c>
      <c r="B75" s="3">
        <f>B74*1.03</f>
        <v>157765.85885249998</v>
      </c>
      <c r="C75" s="3">
        <f t="shared" ref="C75:I75" si="23">C74*1.03</f>
        <v>165183.3281475</v>
      </c>
      <c r="D75" s="3">
        <f t="shared" si="23"/>
        <v>172945.11826687498</v>
      </c>
      <c r="E75" s="3">
        <f t="shared" si="23"/>
        <v>181073.89609875</v>
      </c>
      <c r="F75" s="3">
        <f t="shared" si="23"/>
        <v>189584.77290187497</v>
      </c>
      <c r="G75" s="3">
        <f t="shared" si="23"/>
        <v>198493.93931062499</v>
      </c>
      <c r="H75" s="3">
        <f t="shared" si="23"/>
        <v>207824.062213125</v>
      </c>
      <c r="I75" s="3">
        <f t="shared" si="23"/>
        <v>217591.33224374999</v>
      </c>
    </row>
    <row r="76" spans="1:9" x14ac:dyDescent="0.25">
      <c r="A76" s="5" t="s">
        <v>35</v>
      </c>
      <c r="B76" s="3">
        <f>B75*1.005</f>
        <v>158554.68814676246</v>
      </c>
      <c r="C76" s="3">
        <f t="shared" ref="C76:I76" si="24">C75*1.005</f>
        <v>166009.24478823747</v>
      </c>
      <c r="D76" s="3">
        <f t="shared" si="24"/>
        <v>173809.84385820935</v>
      </c>
      <c r="E76" s="3">
        <f t="shared" si="24"/>
        <v>181979.26557924374</v>
      </c>
      <c r="F76" s="3">
        <f t="shared" si="24"/>
        <v>190532.69676638432</v>
      </c>
      <c r="G76" s="3">
        <f t="shared" si="24"/>
        <v>199486.4090071781</v>
      </c>
      <c r="H76" s="3">
        <f t="shared" si="24"/>
        <v>208863.1825241906</v>
      </c>
      <c r="I76" s="3">
        <f t="shared" si="24"/>
        <v>218679.28890496871</v>
      </c>
    </row>
    <row r="77" spans="1:9" x14ac:dyDescent="0.25">
      <c r="A77" s="5" t="s">
        <v>38</v>
      </c>
      <c r="B77" s="3">
        <f>B76*1.02</f>
        <v>161725.78190969772</v>
      </c>
      <c r="C77" s="3">
        <f t="shared" ref="C77:I77" si="25">C76*1.02</f>
        <v>169329.42968400221</v>
      </c>
      <c r="D77" s="3">
        <f t="shared" si="25"/>
        <v>177286.04073537354</v>
      </c>
      <c r="E77" s="3">
        <f t="shared" si="25"/>
        <v>185618.85089082862</v>
      </c>
      <c r="F77" s="3">
        <f t="shared" si="25"/>
        <v>194343.35070171201</v>
      </c>
      <c r="G77" s="3">
        <f t="shared" si="25"/>
        <v>203476.13718732167</v>
      </c>
      <c r="H77" s="3">
        <f t="shared" si="25"/>
        <v>213040.44617467443</v>
      </c>
      <c r="I77" s="3">
        <f t="shared" si="25"/>
        <v>223052.87468306808</v>
      </c>
    </row>
    <row r="78" spans="1:9" x14ac:dyDescent="0.25">
      <c r="A78" s="5" t="s">
        <v>39</v>
      </c>
      <c r="B78" s="3">
        <f>B77*1.0025</f>
        <v>162130.09636447194</v>
      </c>
      <c r="C78" s="3">
        <f t="shared" ref="C78:I78" si="26">C77*1.0025</f>
        <v>169752.75325821221</v>
      </c>
      <c r="D78" s="3">
        <f t="shared" si="26"/>
        <v>177729.25583721197</v>
      </c>
      <c r="E78" s="3">
        <f t="shared" si="26"/>
        <v>186082.89801805568</v>
      </c>
      <c r="F78" s="3">
        <f t="shared" si="26"/>
        <v>194829.20907846629</v>
      </c>
      <c r="G78" s="3">
        <f t="shared" si="26"/>
        <v>203984.82753028997</v>
      </c>
      <c r="H78" s="3">
        <f t="shared" si="26"/>
        <v>213573.04729011111</v>
      </c>
      <c r="I78" s="3">
        <f t="shared" si="26"/>
        <v>223610.50686977574</v>
      </c>
    </row>
    <row r="79" spans="1:9" x14ac:dyDescent="0.25">
      <c r="A79" s="5" t="s">
        <v>26</v>
      </c>
      <c r="B79" s="3">
        <f>B78*1.02</f>
        <v>165372.69829176139</v>
      </c>
      <c r="C79" s="3">
        <f t="shared" ref="C79:I79" si="27">C78*1.02</f>
        <v>173147.80832337646</v>
      </c>
      <c r="D79" s="3">
        <f t="shared" si="27"/>
        <v>181283.84095395621</v>
      </c>
      <c r="E79" s="3">
        <f t="shared" si="27"/>
        <v>189804.55597841679</v>
      </c>
      <c r="F79" s="3">
        <f t="shared" si="27"/>
        <v>198725.79326003563</v>
      </c>
      <c r="G79" s="3">
        <f t="shared" si="27"/>
        <v>208064.52408089576</v>
      </c>
      <c r="H79" s="3">
        <f t="shared" si="27"/>
        <v>217844.50823591332</v>
      </c>
      <c r="I79" s="3">
        <f t="shared" si="27"/>
        <v>228082.71700717125</v>
      </c>
    </row>
    <row r="82" spans="1:3" ht="18.75" x14ac:dyDescent="0.3">
      <c r="A82" s="12" t="s">
        <v>24</v>
      </c>
      <c r="B82" s="12"/>
      <c r="C82" s="1"/>
    </row>
    <row r="84" spans="1:3" x14ac:dyDescent="0.25">
      <c r="A84" s="2" t="s">
        <v>31</v>
      </c>
      <c r="B84" s="4" t="s">
        <v>18</v>
      </c>
      <c r="C84" s="4" t="s">
        <v>19</v>
      </c>
    </row>
    <row r="85" spans="1:3" x14ac:dyDescent="0.25">
      <c r="A85" s="2" t="s">
        <v>40</v>
      </c>
      <c r="B85" s="3">
        <v>165858</v>
      </c>
      <c r="C85" s="3">
        <v>216226</v>
      </c>
    </row>
    <row r="86" spans="1:3" x14ac:dyDescent="0.25">
      <c r="A86" s="2"/>
      <c r="B86" s="3"/>
      <c r="C86" s="3"/>
    </row>
    <row r="87" spans="1:3" x14ac:dyDescent="0.25">
      <c r="A87" s="10" t="s">
        <v>32</v>
      </c>
      <c r="B87" s="6"/>
      <c r="C87" s="6"/>
    </row>
    <row r="88" spans="1:3" x14ac:dyDescent="0.25">
      <c r="A88" s="2"/>
      <c r="B88" s="3"/>
      <c r="C88" s="3"/>
    </row>
    <row r="89" spans="1:3" x14ac:dyDescent="0.25">
      <c r="A89" s="5" t="s">
        <v>36</v>
      </c>
      <c r="B89" s="3">
        <f>B85*1.035</f>
        <v>171663.03</v>
      </c>
      <c r="C89" s="3">
        <f>C85*1.035</f>
        <v>223793.90999999997</v>
      </c>
    </row>
    <row r="90" spans="1:3" x14ac:dyDescent="0.25">
      <c r="A90" s="5" t="s">
        <v>37</v>
      </c>
      <c r="B90" s="3">
        <f>B89*1.0125</f>
        <v>173808.81787499998</v>
      </c>
      <c r="C90" s="3">
        <f>C89*1.0125</f>
        <v>226591.33387499995</v>
      </c>
    </row>
    <row r="91" spans="1:3" x14ac:dyDescent="0.25">
      <c r="A91" s="5" t="s">
        <v>29</v>
      </c>
      <c r="B91" s="3">
        <f>B90*1.03</f>
        <v>179023.08241124998</v>
      </c>
      <c r="C91" s="3">
        <f>C90*1.03</f>
        <v>233389.07389124995</v>
      </c>
    </row>
    <row r="92" spans="1:3" x14ac:dyDescent="0.25">
      <c r="A92" s="5" t="s">
        <v>35</v>
      </c>
      <c r="B92" s="3">
        <f>B91*1.005</f>
        <v>179918.19782330623</v>
      </c>
      <c r="C92" s="3">
        <f>C91*1.005</f>
        <v>234556.01926070618</v>
      </c>
    </row>
    <row r="93" spans="1:3" x14ac:dyDescent="0.25">
      <c r="A93" s="5" t="s">
        <v>38</v>
      </c>
      <c r="B93" s="3">
        <f>B92*1.02</f>
        <v>183516.56177977234</v>
      </c>
      <c r="C93" s="3">
        <f>C92*1.02</f>
        <v>239247.13964592031</v>
      </c>
    </row>
    <row r="94" spans="1:3" x14ac:dyDescent="0.25">
      <c r="A94" s="5" t="s">
        <v>39</v>
      </c>
      <c r="B94" s="3">
        <f>B93*1.0025</f>
        <v>183975.35318422175</v>
      </c>
      <c r="C94" s="3">
        <f>C93*1.0025</f>
        <v>239845.2574950351</v>
      </c>
    </row>
    <row r="95" spans="1:3" x14ac:dyDescent="0.25">
      <c r="A95" s="5" t="s">
        <v>26</v>
      </c>
      <c r="B95" s="3">
        <f>B94*1.02</f>
        <v>187654.86024790618</v>
      </c>
      <c r="C95" s="3">
        <f>C94*1.02</f>
        <v>244642.1626449358</v>
      </c>
    </row>
    <row r="100" spans="1:3" ht="18.75" x14ac:dyDescent="0.3">
      <c r="A100" s="12" t="s">
        <v>25</v>
      </c>
      <c r="B100" s="12"/>
      <c r="C100" s="1"/>
    </row>
    <row r="102" spans="1:3" x14ac:dyDescent="0.25">
      <c r="A102" s="2" t="s">
        <v>31</v>
      </c>
      <c r="B102" s="4" t="s">
        <v>18</v>
      </c>
      <c r="C102" s="4" t="s">
        <v>19</v>
      </c>
    </row>
    <row r="103" spans="1:3" x14ac:dyDescent="0.25">
      <c r="A103" s="2" t="s">
        <v>40</v>
      </c>
      <c r="B103" s="3">
        <v>181624</v>
      </c>
      <c r="C103" s="3">
        <v>222210</v>
      </c>
    </row>
    <row r="104" spans="1:3" x14ac:dyDescent="0.25">
      <c r="A104" s="2"/>
      <c r="B104" s="3"/>
      <c r="C104" s="3"/>
    </row>
    <row r="105" spans="1:3" x14ac:dyDescent="0.25">
      <c r="A105" s="10" t="s">
        <v>32</v>
      </c>
      <c r="B105" s="6"/>
      <c r="C105" s="6"/>
    </row>
    <row r="106" spans="1:3" x14ac:dyDescent="0.25">
      <c r="A106" s="2"/>
      <c r="B106" s="3"/>
      <c r="C106" s="3"/>
    </row>
    <row r="107" spans="1:3" x14ac:dyDescent="0.25">
      <c r="A107" s="5" t="s">
        <v>36</v>
      </c>
      <c r="B107" s="3">
        <f>B103*1.035</f>
        <v>187980.84</v>
      </c>
      <c r="C107" s="3">
        <f>C103*1.035</f>
        <v>229987.34999999998</v>
      </c>
    </row>
    <row r="108" spans="1:3" x14ac:dyDescent="0.25">
      <c r="A108" s="5" t="s">
        <v>37</v>
      </c>
      <c r="B108" s="3">
        <f>B107*1.0125</f>
        <v>190330.6005</v>
      </c>
      <c r="C108" s="3">
        <f>C107*1.0125</f>
        <v>232862.19187499996</v>
      </c>
    </row>
    <row r="109" spans="1:3" x14ac:dyDescent="0.25">
      <c r="A109" s="5" t="s">
        <v>29</v>
      </c>
      <c r="B109" s="3">
        <f>B108*1.03</f>
        <v>196040.518515</v>
      </c>
      <c r="C109" s="3">
        <f>C108*1.03</f>
        <v>239848.05763124998</v>
      </c>
    </row>
    <row r="110" spans="1:3" x14ac:dyDescent="0.25">
      <c r="A110" s="5" t="s">
        <v>35</v>
      </c>
      <c r="B110" s="3">
        <f>B109*1.005</f>
        <v>197020.72110757499</v>
      </c>
      <c r="C110" s="3">
        <f>C109*1.005</f>
        <v>241047.29791940621</v>
      </c>
    </row>
    <row r="111" spans="1:3" x14ac:dyDescent="0.25">
      <c r="A111" s="5" t="s">
        <v>38</v>
      </c>
      <c r="B111" s="3">
        <f>B110*1.02</f>
        <v>200961.13552972651</v>
      </c>
      <c r="C111" s="3">
        <f>C110*1.02</f>
        <v>245868.24387779433</v>
      </c>
    </row>
    <row r="112" spans="1:3" x14ac:dyDescent="0.25">
      <c r="A112" s="5" t="s">
        <v>39</v>
      </c>
      <c r="B112" s="3">
        <f>B111*1.0025</f>
        <v>201463.53836855083</v>
      </c>
      <c r="C112" s="3">
        <f>C111*1.0025</f>
        <v>246482.9144874888</v>
      </c>
    </row>
    <row r="113" spans="1:3" x14ac:dyDescent="0.25">
      <c r="A113" s="5" t="s">
        <v>26</v>
      </c>
      <c r="B113" s="3">
        <f>B112*1.02</f>
        <v>205492.80913592185</v>
      </c>
      <c r="C113" s="3">
        <f>C112*1.02</f>
        <v>251412.57277723859</v>
      </c>
    </row>
  </sheetData>
  <pageMargins left="0.7" right="0.7" top="0.75" bottom="0.75" header="0.3" footer="0.3"/>
  <pageSetup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McNairn</dc:creator>
  <cp:lastModifiedBy>Dominique Forgues</cp:lastModifiedBy>
  <cp:lastPrinted>2023-12-04T15:11:47Z</cp:lastPrinted>
  <dcterms:created xsi:type="dcterms:W3CDTF">2022-12-01T20:58:36Z</dcterms:created>
  <dcterms:modified xsi:type="dcterms:W3CDTF">2024-02-27T19:23:30Z</dcterms:modified>
</cp:coreProperties>
</file>